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xternal Communications\Digital\Web\Customer Surveys (Mandated)\2019\"/>
    </mc:Choice>
  </mc:AlternateContent>
  <bookViews>
    <workbookView xWindow="1470" yWindow="-75" windowWidth="10770" windowHeight="10845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<sst xmlns="http://schemas.openxmlformats.org/spreadsheetml/2006/main" count="64" uniqueCount="27">
  <si>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</si>
  <si>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</si>
  <si>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</si>
  <si>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</si>
  <si>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</si>
  <si>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</si>
  <si>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</si>
  <si>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</si>
  <si>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</si>
  <si>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</si>
  <si>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</si>
  <si>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</si>
  <si>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</si>
  <si>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</si>
  <si>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</si>
  <si>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</si>
  <si>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</si>
  <si>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</si>
  <si>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</si>
  <si>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</si>
  <si>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</si>
  <si>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</si>
  <si>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</si>
  <si>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</si>
  <si>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</si>
  <si>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</si>
  <si>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06/01/2019 - 06/30/2019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</si>
</sst>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3" borderId="7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I4" sqref="I4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50" t="s">
        <v>24</v>
      </c>
      <c r="B1" s="50"/>
      <c r="C1" s="50"/>
      <c r="D1" s="50"/>
      <c r="E1" s="50"/>
      <c r="F1" s="40"/>
      <c r="G1" s="3"/>
    </row>
    <row r="2" spans="1:7" ht="15.75" x14ac:dyDescent="0.25">
      <c r="A2" s="51" t="s">
        <v>26</v>
      </c>
      <c r="B2" s="51"/>
      <c r="C2" s="51"/>
      <c r="D2" s="51"/>
      <c r="E2" s="51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86.925108763206964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78.862530413625308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20</v>
      </c>
      <c r="C8" s="44">
        <v>372</v>
      </c>
      <c r="D8" s="8">
        <v>100</v>
      </c>
      <c r="E8" s="15">
        <f>C8*D8</f>
        <v>37200</v>
      </c>
      <c r="F8" s="35"/>
      <c r="G8" s="3"/>
    </row>
    <row r="9" spans="1:7" ht="15.75" thickBot="1" x14ac:dyDescent="0.3">
      <c r="A9" s="16" t="s">
        <v>6</v>
      </c>
      <c r="B9" s="17" t="s">
        <v>21</v>
      </c>
      <c r="C9" s="47">
        <v>322</v>
      </c>
      <c r="D9" s="18">
        <v>75</v>
      </c>
      <c r="E9" s="8">
        <f>C9*D9</f>
        <v>24150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6">
        <v>56</v>
      </c>
      <c r="D10" s="18">
        <v>50</v>
      </c>
      <c r="E10" s="19">
        <f>C10*D10</f>
        <v>2800</v>
      </c>
      <c r="F10" s="35"/>
      <c r="G10" s="3"/>
    </row>
    <row r="11" spans="1:7" ht="15.75" thickBot="1" x14ac:dyDescent="0.3">
      <c r="A11" s="20" t="s">
        <v>6</v>
      </c>
      <c r="B11" s="17" t="s">
        <v>22</v>
      </c>
      <c r="C11" s="48">
        <v>27</v>
      </c>
      <c r="D11" s="18">
        <v>25</v>
      </c>
      <c r="E11" s="19">
        <f>C11*D11</f>
        <v>675</v>
      </c>
      <c r="F11" s="35"/>
      <c r="G11" s="3"/>
    </row>
    <row r="12" spans="1:7" ht="15.75" thickBot="1" x14ac:dyDescent="0.3">
      <c r="A12" s="21" t="s">
        <v>6</v>
      </c>
      <c r="B12" s="3" t="s">
        <v>8</v>
      </c>
      <c r="C12" s="46">
        <v>45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f>SUM(C8:C12)</f>
        <v>822</v>
      </c>
      <c r="D13" s="26"/>
      <c r="E13" s="25">
        <f>SUM(E8:E12)</f>
        <v>64825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81.939393939393938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5">
        <v>676</v>
      </c>
      <c r="D17" s="15">
        <v>100</v>
      </c>
      <c r="E17" s="15">
        <f>C17*D17</f>
        <v>67600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6">
        <v>149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825</v>
      </c>
      <c r="D19" s="25"/>
      <c r="E19" s="26">
        <f>SUM(E17:E18)</f>
        <v>67600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3" t="s">
        <v>15</v>
      </c>
      <c r="B21" s="53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">
      <c r="A23" s="21" t="s">
        <v>6</v>
      </c>
      <c r="B23" s="34" t="s">
        <v>16</v>
      </c>
      <c r="C23" s="35"/>
      <c r="D23" s="47">
        <v>1</v>
      </c>
      <c r="E23" s="36">
        <f>D23/D28</f>
        <v>1.1764705882352941E-2</v>
      </c>
      <c r="F23" s="36"/>
      <c r="G23" s="3"/>
    </row>
    <row r="24" spans="1:7" ht="15" customHeight="1" thickBot="1" x14ac:dyDescent="0.3">
      <c r="A24" s="20" t="s">
        <v>6</v>
      </c>
      <c r="B24" s="37" t="s">
        <v>17</v>
      </c>
      <c r="C24" s="18"/>
      <c r="D24" s="46">
        <v>4</v>
      </c>
      <c r="E24" s="38">
        <f>D24/D28</f>
        <v>4.7058823529411764E-2</v>
      </c>
      <c r="F24" s="36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8">
        <v>2</v>
      </c>
      <c r="E25" s="38">
        <f>D25/D28</f>
        <v>2.3529411764705882E-2</v>
      </c>
      <c r="F25" s="36"/>
      <c r="G25" s="3"/>
    </row>
    <row r="26" spans="1:7" ht="15" customHeight="1" thickBot="1" x14ac:dyDescent="0.3">
      <c r="A26" s="21" t="s">
        <v>6</v>
      </c>
      <c r="B26" s="37" t="s">
        <v>23</v>
      </c>
      <c r="C26" s="18"/>
      <c r="D26" s="46">
        <v>5</v>
      </c>
      <c r="E26" s="38">
        <f>D26/D28</f>
        <v>5.8823529411764705E-2</v>
      </c>
      <c r="F26" s="36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9">
        <v>73</v>
      </c>
      <c r="E27" s="39">
        <f>D27/D28</f>
        <v>0.85882352941176465</v>
      </c>
      <c r="F27" s="36"/>
      <c r="G27" s="3"/>
    </row>
    <row r="28" spans="1:7" x14ac:dyDescent="0.25">
      <c r="A28" s="23" t="s">
        <v>9</v>
      </c>
      <c r="B28" s="24"/>
      <c r="C28" s="25"/>
      <c r="D28" s="25">
        <f>SUM(D23:D27)</f>
        <v>85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2" t="s">
        <v>25</v>
      </c>
      <c r="B30" s="52"/>
      <c r="C30" s="8"/>
      <c r="D30" s="8"/>
      <c r="E30" s="28">
        <f>(E34/C34)</f>
        <v>95.292620865139952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5">
        <v>749</v>
      </c>
      <c r="D32" s="8">
        <v>100</v>
      </c>
      <c r="E32" s="8">
        <f>C32*D32</f>
        <v>74900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6">
        <v>37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786</v>
      </c>
      <c r="D34" s="26"/>
      <c r="E34" s="26">
        <f>SUM(E32:E33)</f>
        <v>74900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92.229299363057322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5">
        <v>724</v>
      </c>
      <c r="D38" s="8">
        <v>100</v>
      </c>
      <c r="E38" s="8">
        <f>C38*D38</f>
        <v>72400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6">
        <v>61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785</v>
      </c>
      <c r="D40" s="25"/>
      <c r="E40" s="25">
        <f>SUM(E38:E39)</f>
        <v>72400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Transportation Security Administration</cp:lastModifiedBy>
  <cp:lastPrinted>2015-03-09T19:45:35Z</cp:lastPrinted>
  <dcterms:created xsi:type="dcterms:W3CDTF">2014-08-25T14:18:32Z</dcterms:created>
  <dcterms:modified xsi:type="dcterms:W3CDTF">2019-07-05T13:24:17Z</dcterms:modified>
</cp:coreProperties>
</file>