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g.Kim\Desktop\"/>
    </mc:Choice>
  </mc:AlternateContent>
  <bookViews>
    <workbookView xWindow="1470" yWindow="-75" windowWidth="10770" windowHeight="10845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<sst xmlns="http://schemas.openxmlformats.org/spreadsheetml/2006/main" count="64" uniqueCount="27">
  <si>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</si>
  <si>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</si>
  <si>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</si>
  <si>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</si>
  <si>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</si>
  <si>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</si>
  <si>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</si>
  <si>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</si>
  <si>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</si>
  <si>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</si>
  <si>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</si>
  <si>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</si>
  <si>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</si>
  <si>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</si>
  <si>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</si>
  <si>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</si>
  <si>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</si>
  <si>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</si>
  <si>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</si>
  <si>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</si>
  <si>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</si>
  <si>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</si>
  <si>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</si>
  <si>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</si>
  <si>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</si>
  <si>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</si>
  <si>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6/1/2020 - 6/30/2020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</si>
</sst>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A5" sqref="A5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50" t="s">
        <v>24</v>
      </c>
      <c r="B1" s="50"/>
      <c r="C1" s="50"/>
      <c r="D1" s="50"/>
      <c r="E1" s="50"/>
      <c r="F1" s="40"/>
      <c r="G1" s="3"/>
    </row>
    <row r="2" spans="1:7" ht="15.75" x14ac:dyDescent="0.25">
      <c r="A2" s="51" t="s">
        <v>26</v>
      </c>
      <c r="B2" s="51"/>
      <c r="C2" s="51"/>
      <c r="D2" s="51"/>
      <c r="E2" s="51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89.018161180476724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80.319940476190482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20</v>
      </c>
      <c r="C8" s="49">
        <v>304</v>
      </c>
      <c r="D8" s="8">
        <v>100</v>
      </c>
      <c r="E8" s="15">
        <f>C8*D8</f>
        <v>30400</v>
      </c>
      <c r="F8" s="35"/>
      <c r="G8" s="3"/>
    </row>
    <row r="9" spans="1:7" ht="15.75" thickBot="1" x14ac:dyDescent="0.3">
      <c r="A9" s="16" t="s">
        <v>6</v>
      </c>
      <c r="B9" s="17" t="s">
        <v>21</v>
      </c>
      <c r="C9" s="46">
        <v>266</v>
      </c>
      <c r="D9" s="18">
        <v>75</v>
      </c>
      <c r="E9" s="8">
        <f>C9*D9</f>
        <v>19950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5">
        <v>61</v>
      </c>
      <c r="D10" s="18">
        <v>50</v>
      </c>
      <c r="E10" s="19">
        <f>C10*D10</f>
        <v>3050</v>
      </c>
      <c r="F10" s="35"/>
      <c r="G10" s="3"/>
    </row>
    <row r="11" spans="1:7" ht="15.75" thickBot="1" x14ac:dyDescent="0.3">
      <c r="A11" s="20" t="s">
        <v>6</v>
      </c>
      <c r="B11" s="17" t="s">
        <v>22</v>
      </c>
      <c r="C11" s="47">
        <v>23</v>
      </c>
      <c r="D11" s="18">
        <v>25</v>
      </c>
      <c r="E11" s="19">
        <f>C11*D11</f>
        <v>575</v>
      </c>
      <c r="F11" s="35"/>
      <c r="G11" s="3"/>
    </row>
    <row r="12" spans="1:7" ht="15.75" thickBot="1" x14ac:dyDescent="0.3">
      <c r="A12" s="21" t="s">
        <v>6</v>
      </c>
      <c r="B12" s="3" t="s">
        <v>8</v>
      </c>
      <c r="C12" s="45">
        <v>18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f>SUM(C8:C12)</f>
        <v>672</v>
      </c>
      <c r="D13" s="26"/>
      <c r="E13" s="25">
        <f>SUM(E8:E12)</f>
        <v>53975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83.803863298662705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4">
        <v>564</v>
      </c>
      <c r="D17" s="15">
        <v>100</v>
      </c>
      <c r="E17" s="15">
        <f>C17*D17</f>
        <v>56400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5">
        <v>109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673</v>
      </c>
      <c r="D19" s="25"/>
      <c r="E19" s="26">
        <f>SUM(E17:E18)</f>
        <v>56400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3" t="s">
        <v>15</v>
      </c>
      <c r="B21" s="53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">
      <c r="A23" s="21" t="s">
        <v>6</v>
      </c>
      <c r="B23" s="34" t="s">
        <v>16</v>
      </c>
      <c r="C23" s="35"/>
      <c r="D23" s="46">
        <v>5</v>
      </c>
      <c r="E23" s="36">
        <f>D23/D28</f>
        <v>4.6728971962616821E-2</v>
      </c>
      <c r="F23" s="36"/>
      <c r="G23" s="3"/>
    </row>
    <row r="24" spans="1:7" ht="15" customHeight="1" thickBot="1" x14ac:dyDescent="0.3">
      <c r="A24" s="20" t="s">
        <v>6</v>
      </c>
      <c r="B24" s="37" t="s">
        <v>17</v>
      </c>
      <c r="C24" s="18"/>
      <c r="D24" s="45">
        <v>3</v>
      </c>
      <c r="E24" s="38">
        <f>D24/D28</f>
        <v>2.8037383177570093E-2</v>
      </c>
      <c r="F24" s="36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7">
        <v>0</v>
      </c>
      <c r="E25" s="38">
        <f>D25/D28</f>
        <v>0</v>
      </c>
      <c r="F25" s="36"/>
      <c r="G25" s="3"/>
    </row>
    <row r="26" spans="1:7" ht="15" customHeight="1" thickBot="1" x14ac:dyDescent="0.3">
      <c r="A26" s="21" t="s">
        <v>6</v>
      </c>
      <c r="B26" s="37" t="s">
        <v>23</v>
      </c>
      <c r="C26" s="18"/>
      <c r="D26" s="45">
        <v>3</v>
      </c>
      <c r="E26" s="38">
        <f>D26/D28</f>
        <v>2.8037383177570093E-2</v>
      </c>
      <c r="F26" s="36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8">
        <v>96</v>
      </c>
      <c r="E27" s="39">
        <f>D27/D28</f>
        <v>0.89719626168224298</v>
      </c>
      <c r="F27" s="36"/>
      <c r="G27" s="3"/>
    </row>
    <row r="28" spans="1:7" x14ac:dyDescent="0.25">
      <c r="A28" s="23" t="s">
        <v>9</v>
      </c>
      <c r="B28" s="24"/>
      <c r="C28" s="25"/>
      <c r="D28" s="25">
        <f>SUM(D23:D27)</f>
        <v>107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2" t="s">
        <v>25</v>
      </c>
      <c r="B30" s="52"/>
      <c r="C30" s="8"/>
      <c r="D30" s="8"/>
      <c r="E30" s="28">
        <f>(E34/C34)</f>
        <v>97.538461538461533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4">
        <v>634</v>
      </c>
      <c r="D32" s="8">
        <v>100</v>
      </c>
      <c r="E32" s="8">
        <f>C32*D32</f>
        <v>63400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5">
        <v>16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650</v>
      </c>
      <c r="D34" s="26"/>
      <c r="E34" s="26">
        <f>SUM(E32:E33)</f>
        <v>63400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94.907407407407405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4">
        <v>615</v>
      </c>
      <c r="D38" s="8">
        <v>100</v>
      </c>
      <c r="E38" s="8">
        <f>C38*D38</f>
        <v>61500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5">
        <v>33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648</v>
      </c>
      <c r="D40" s="25"/>
      <c r="E40" s="25">
        <f>SUM(E38:E39)</f>
        <v>61500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Transportation Security Administration</cp:lastModifiedBy>
  <cp:lastPrinted>2015-03-09T19:45:35Z</cp:lastPrinted>
  <dcterms:created xsi:type="dcterms:W3CDTF">2014-08-25T14:18:32Z</dcterms:created>
  <dcterms:modified xsi:type="dcterms:W3CDTF">2020-07-02T16:42:01Z</dcterms:modified>
</cp:coreProperties>
</file>